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475" activeTab="0"/>
  </bookViews>
  <sheets>
    <sheet name="손익계산서-부문별(2013)" sheetId="1" r:id="rId1"/>
  </sheets>
  <definedNames>
    <definedName name="_xlnm.Print_Area" localSheetId="0">'손익계산서-부문별(2013)'!$A$1:$R$33</definedName>
    <definedName name="_xlnm.Print_Titles" localSheetId="0">'손익계산서-부문별(2013)'!$1:$7</definedName>
  </definedNames>
  <calcPr fullCalcOnLoad="1" fullPrecision="0"/>
</workbook>
</file>

<file path=xl/sharedStrings.xml><?xml version="1.0" encoding="utf-8"?>
<sst xmlns="http://schemas.openxmlformats.org/spreadsheetml/2006/main" count="42" uniqueCount="42">
  <si>
    <t>Ⅰ.</t>
  </si>
  <si>
    <t>Ⅱ.</t>
  </si>
  <si>
    <t>Ⅳ.</t>
  </si>
  <si>
    <t>Ⅴ.</t>
  </si>
  <si>
    <t>Ⅲ.</t>
  </si>
  <si>
    <t>Ⅵ.</t>
  </si>
  <si>
    <t>Ⅶ.</t>
  </si>
  <si>
    <t>(단위:원)</t>
  </si>
  <si>
    <t>경기문화재단</t>
  </si>
  <si>
    <t xml:space="preserve"> 손     익     계     산     서</t>
  </si>
  <si>
    <t>사업수익</t>
  </si>
  <si>
    <t>사업비용</t>
  </si>
  <si>
    <t>사업순이익</t>
  </si>
  <si>
    <t>판매비와관리비</t>
  </si>
  <si>
    <t>법인세등</t>
  </si>
  <si>
    <t>Ⅷ.</t>
  </si>
  <si>
    <t>Ⅸ.</t>
  </si>
  <si>
    <t>재단</t>
  </si>
  <si>
    <t>합계</t>
  </si>
  <si>
    <t>특별이익</t>
  </si>
  <si>
    <t>특별손실</t>
  </si>
  <si>
    <t>경상이익(손실)</t>
  </si>
  <si>
    <t>영업이익(손실)</t>
  </si>
  <si>
    <t>법인세차감전이익(손실)</t>
  </si>
  <si>
    <t>당기순이익(손실)</t>
  </si>
  <si>
    <t>영업외비용</t>
  </si>
  <si>
    <t>과목</t>
  </si>
  <si>
    <t>영업외수익</t>
  </si>
  <si>
    <t>Ⅹ.</t>
  </si>
  <si>
    <t>도위탁</t>
  </si>
  <si>
    <t>제    12    (당)    기</t>
  </si>
  <si>
    <t>경기도박물관</t>
  </si>
  <si>
    <t>경기도미술관</t>
  </si>
  <si>
    <t>백남준아트센터</t>
  </si>
  <si>
    <t>경기창작센터</t>
  </si>
  <si>
    <t>경기도자박물관</t>
  </si>
  <si>
    <t>경기문화재연구원</t>
  </si>
  <si>
    <t>남한산성문화관광</t>
  </si>
  <si>
    <t>실학박물관</t>
  </si>
  <si>
    <t>경기도어린이박물관</t>
  </si>
  <si>
    <t>전곡선사박물관</t>
  </si>
  <si>
    <t>제17기 2013년 1월 1일부터 2013년  12월 31일 까지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</si>
</sst>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#,##0;[Red]\ &quot;△&quot;#,##0"/>
    <numFmt numFmtId="180" formatCode="_-* #,##0_-;\-* #,##0_-;_-* &quot;-&quot;?_-;_-@_-"/>
    <numFmt numFmtId="181" formatCode="&quot;차이&quot;#,##0;&quot;차이△&quot;#,##0;&quot; &quot;"/>
    <numFmt numFmtId="182" formatCode="#,##0_ ;\(#,##0\)\ ;\-\ \ \ "/>
    <numFmt numFmtId="183" formatCode="_ * #,##0_ ;_ * \-#,##0_ ;_ * &quot;-&quot;_ ;_ @_ "/>
    <numFmt numFmtId="184" formatCode="#,##0&quot;.&quot;"/>
    <numFmt numFmtId="185" formatCode="#,##0\ ;\-#,##0\ ;&quot;-&quot;\ \ "/>
    <numFmt numFmtId="186" formatCode="&quot;당기 :    &quot;#,##0_ ;&quot;당기 : &quot;&quot;△&quot;#,##0\ "/>
    <numFmt numFmtId="187" formatCode="&quot;전기 :    &quot;#,##0_ ;&quot;전기 : &quot;&quot;△&quot;#,##0\ "/>
    <numFmt numFmtId="188" formatCode="&quot;차이&quot;#,##0\ ;&quot;△&quot;#,##0;"/>
    <numFmt numFmtId="189" formatCode="_-* #,##0.0_-;\-* #,##0.0_-;_-* &quot;-&quot;?_-;_-@_-"/>
    <numFmt numFmtId="190" formatCode="#,##0.0_ "/>
    <numFmt numFmtId="191" formatCode="#,##0.00_ "/>
    <numFmt numFmtId="192" formatCode="#,##0.000_ "/>
    <numFmt numFmtId="193" formatCode="#."/>
    <numFmt numFmtId="194" formatCode="0_);\(0\)"/>
    <numFmt numFmtId="195" formatCode="\(#,##0\)\ \ "/>
    <numFmt numFmtId="196" formatCode="0_);[Red]\(0\)"/>
    <numFmt numFmtId="197" formatCode="&quot;당기 :    &quot;#,##0\ &quot;원&quot;\ ;&quot;당기 : &quot;&quot;△&quot;#,##0\ &quot;원&quot;\ "/>
    <numFmt numFmtId="198" formatCode="&quot;전기 :    &quot;#,##0\ &quot;원&quot;;&quot;전기 : &quot;&quot;△&quot;#,##0\ &quot;원&quot;\ "/>
    <numFmt numFmtId="199" formatCode="0_ "/>
    <numFmt numFmtId="200" formatCode="#,##0."/>
    <numFmt numFmtId="201" formatCode="0.0%"/>
  </numFmts>
  <fonts count="53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11"/>
      <name val="바탕체"/>
      <family val="1"/>
    </font>
    <font>
      <sz val="8"/>
      <name val="돋움"/>
      <family val="3"/>
    </font>
    <font>
      <sz val="10"/>
      <name val="돋움"/>
      <family val="3"/>
    </font>
    <font>
      <sz val="10"/>
      <name val="바탕체"/>
      <family val="1"/>
    </font>
    <font>
      <b/>
      <u val="double"/>
      <sz val="18"/>
      <name val="궁서체"/>
      <family val="1"/>
    </font>
    <font>
      <u val="single"/>
      <sz val="10"/>
      <name val="궁서체"/>
      <family val="1"/>
    </font>
    <font>
      <sz val="10"/>
      <name val="궁서체"/>
      <family val="1"/>
    </font>
    <font>
      <sz val="11"/>
      <name val="궁서체"/>
      <family val="1"/>
    </font>
    <font>
      <sz val="10"/>
      <name val="휴먼명조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"/>
      <family val="3"/>
    </font>
    <font>
      <b/>
      <sz val="10"/>
      <name val="Arial Narrow"/>
      <family val="2"/>
    </font>
    <font>
      <b/>
      <sz val="10"/>
      <name val="바탕체"/>
      <family val="1"/>
    </font>
    <font>
      <b/>
      <sz val="10"/>
      <name val="돋움"/>
      <family val="3"/>
    </font>
    <font>
      <b/>
      <sz val="10"/>
      <name val="휴먼명조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10" applyNumberFormat="0">
      <alignment horizontal="left"/>
      <protection/>
    </xf>
  </cellStyleXfs>
  <cellXfs count="92">
    <xf numFmtId="0" fontId="0" fillId="0" borderId="0" xfId="0" applyAlignment="1">
      <alignment/>
    </xf>
    <xf numFmtId="182" fontId="12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82" fontId="1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12" xfId="0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182" fontId="12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 shrinkToFit="1"/>
    </xf>
    <xf numFmtId="0" fontId="7" fillId="0" borderId="11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vertical="center"/>
    </xf>
    <xf numFmtId="182" fontId="12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 shrinkToFit="1"/>
    </xf>
    <xf numFmtId="0" fontId="16" fillId="0" borderId="0" xfId="0" applyFont="1" applyFill="1" applyBorder="1" applyAlignment="1">
      <alignment vertical="center"/>
    </xf>
    <xf numFmtId="182" fontId="12" fillId="0" borderId="22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 quotePrefix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182" fontId="12" fillId="0" borderId="23" xfId="0" applyNumberFormat="1" applyFont="1" applyFill="1" applyBorder="1" applyAlignment="1">
      <alignment vertical="center"/>
    </xf>
    <xf numFmtId="182" fontId="12" fillId="0" borderId="24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2" fontId="12" fillId="0" borderId="25" xfId="0" applyNumberFormat="1" applyFont="1" applyFill="1" applyBorder="1" applyAlignment="1">
      <alignment vertical="center"/>
    </xf>
    <xf numFmtId="182" fontId="12" fillId="0" borderId="26" xfId="0" applyNumberFormat="1" applyFont="1" applyFill="1" applyBorder="1" applyAlignment="1">
      <alignment vertical="center"/>
    </xf>
    <xf numFmtId="182" fontId="12" fillId="0" borderId="27" xfId="0" applyNumberFormat="1" applyFont="1" applyFill="1" applyBorder="1" applyAlignment="1">
      <alignment vertical="center"/>
    </xf>
    <xf numFmtId="182" fontId="12" fillId="0" borderId="28" xfId="0" applyNumberFormat="1" applyFont="1" applyFill="1" applyBorder="1" applyAlignment="1">
      <alignment vertical="center"/>
    </xf>
    <xf numFmtId="182" fontId="0" fillId="0" borderId="0" xfId="0" applyNumberFormat="1" applyFill="1" applyAlignment="1">
      <alignment/>
    </xf>
    <xf numFmtId="0" fontId="6" fillId="0" borderId="29" xfId="0" applyFont="1" applyFill="1" applyBorder="1" applyAlignment="1">
      <alignment vertical="center"/>
    </xf>
    <xf numFmtId="182" fontId="12" fillId="0" borderId="30" xfId="0" applyNumberFormat="1" applyFont="1" applyFill="1" applyBorder="1" applyAlignment="1">
      <alignment vertical="center"/>
    </xf>
    <xf numFmtId="182" fontId="12" fillId="0" borderId="31" xfId="0" applyNumberFormat="1" applyFont="1" applyFill="1" applyBorder="1" applyAlignment="1">
      <alignment vertical="center"/>
    </xf>
    <xf numFmtId="182" fontId="12" fillId="0" borderId="32" xfId="0" applyNumberFormat="1" applyFont="1" applyFill="1" applyBorder="1" applyAlignment="1">
      <alignment vertical="center"/>
    </xf>
    <xf numFmtId="182" fontId="12" fillId="0" borderId="33" xfId="0" applyNumberFormat="1" applyFont="1" applyFill="1" applyBorder="1" applyAlignment="1">
      <alignment vertical="center"/>
    </xf>
    <xf numFmtId="182" fontId="12" fillId="0" borderId="34" xfId="0" applyNumberFormat="1" applyFont="1" applyFill="1" applyBorder="1" applyAlignment="1">
      <alignment vertical="center"/>
    </xf>
    <xf numFmtId="182" fontId="12" fillId="0" borderId="15" xfId="0" applyNumberFormat="1" applyFont="1" applyFill="1" applyBorder="1" applyAlignment="1">
      <alignment vertical="center"/>
    </xf>
    <xf numFmtId="182" fontId="12" fillId="0" borderId="35" xfId="0" applyNumberFormat="1" applyFont="1" applyFill="1" applyBorder="1" applyAlignment="1">
      <alignment vertical="center"/>
    </xf>
    <xf numFmtId="182" fontId="12" fillId="0" borderId="36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38" xfId="0" applyNumberFormat="1" applyFont="1" applyFill="1" applyBorder="1" applyAlignment="1">
      <alignment vertical="center"/>
    </xf>
    <xf numFmtId="182" fontId="12" fillId="0" borderId="39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horizontal="distributed" vertical="center"/>
    </xf>
    <xf numFmtId="0" fontId="0" fillId="33" borderId="14" xfId="0" applyFill="1" applyBorder="1" applyAlignment="1">
      <alignment vertical="center"/>
    </xf>
    <xf numFmtId="0" fontId="0" fillId="33" borderId="21" xfId="0" applyFill="1" applyBorder="1" applyAlignment="1">
      <alignment horizontal="distributed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/>
    </xf>
    <xf numFmtId="182" fontId="19" fillId="0" borderId="41" xfId="0" applyNumberFormat="1" applyFont="1" applyFill="1" applyBorder="1" applyAlignment="1">
      <alignment vertical="center"/>
    </xf>
    <xf numFmtId="182" fontId="19" fillId="0" borderId="42" xfId="0" applyNumberFormat="1" applyFont="1" applyFill="1" applyBorder="1" applyAlignment="1">
      <alignment vertical="center"/>
    </xf>
    <xf numFmtId="182" fontId="19" fillId="0" borderId="43" xfId="0" applyNumberFormat="1" applyFont="1" applyFill="1" applyBorder="1" applyAlignment="1">
      <alignment vertical="center"/>
    </xf>
    <xf numFmtId="182" fontId="19" fillId="0" borderId="44" xfId="0" applyNumberFormat="1" applyFont="1" applyFill="1" applyBorder="1" applyAlignment="1">
      <alignment vertical="center"/>
    </xf>
    <xf numFmtId="182" fontId="19" fillId="0" borderId="45" xfId="0" applyNumberFormat="1" applyFont="1" applyFill="1" applyBorder="1" applyAlignment="1">
      <alignment vertical="center"/>
    </xf>
    <xf numFmtId="0" fontId="6" fillId="9" borderId="15" xfId="0" applyFont="1" applyFill="1" applyBorder="1" applyAlignment="1">
      <alignment vertical="center"/>
    </xf>
    <xf numFmtId="182" fontId="12" fillId="9" borderId="18" xfId="0" applyNumberFormat="1" applyFont="1" applyFill="1" applyBorder="1" applyAlignment="1">
      <alignment vertical="center"/>
    </xf>
    <xf numFmtId="182" fontId="12" fillId="9" borderId="11" xfId="0" applyNumberFormat="1" applyFont="1" applyFill="1" applyBorder="1" applyAlignment="1">
      <alignment vertical="center"/>
    </xf>
    <xf numFmtId="182" fontId="12" fillId="9" borderId="32" xfId="0" applyNumberFormat="1" applyFont="1" applyFill="1" applyBorder="1" applyAlignment="1">
      <alignment vertical="center"/>
    </xf>
    <xf numFmtId="182" fontId="12" fillId="9" borderId="15" xfId="0" applyNumberFormat="1" applyFont="1" applyFill="1" applyBorder="1" applyAlignment="1">
      <alignment vertical="center"/>
    </xf>
    <xf numFmtId="182" fontId="12" fillId="9" borderId="21" xfId="0" applyNumberFormat="1" applyFont="1" applyFill="1" applyBorder="1" applyAlignment="1">
      <alignment vertical="center"/>
    </xf>
    <xf numFmtId="182" fontId="12" fillId="9" borderId="31" xfId="0" applyNumberFormat="1" applyFont="1" applyFill="1" applyBorder="1" applyAlignment="1">
      <alignment vertical="center"/>
    </xf>
    <xf numFmtId="182" fontId="12" fillId="9" borderId="22" xfId="0" applyNumberFormat="1" applyFont="1" applyFill="1" applyBorder="1" applyAlignment="1">
      <alignment vertical="center"/>
    </xf>
    <xf numFmtId="0" fontId="0" fillId="9" borderId="20" xfId="0" applyFill="1" applyBorder="1" applyAlignment="1">
      <alignment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합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120" zoomScaleNormal="12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N4" sqref="N4"/>
    </sheetView>
  </sheetViews>
  <sheetFormatPr defaultColWidth="8.88671875" defaultRowHeight="19.5" customHeight="1"/>
  <cols>
    <col min="1" max="1" width="1.66796875" style="2" customWidth="1"/>
    <col min="2" max="2" width="3.99609375" style="2" customWidth="1"/>
    <col min="3" max="3" width="3.88671875" style="2" customWidth="1"/>
    <col min="4" max="4" width="15.5546875" style="2" customWidth="1"/>
    <col min="5" max="5" width="1.66796875" style="2" customWidth="1"/>
    <col min="6" max="6" width="12.6640625" style="2" bestFit="1" customWidth="1"/>
    <col min="7" max="7" width="12.5546875" style="2" customWidth="1"/>
    <col min="8" max="8" width="15.10546875" style="2" customWidth="1"/>
    <col min="9" max="9" width="11.6640625" style="2" customWidth="1"/>
    <col min="10" max="10" width="15.10546875" style="2" customWidth="1"/>
    <col min="11" max="11" width="13.6640625" style="2" customWidth="1"/>
    <col min="12" max="12" width="14.10546875" style="2" customWidth="1"/>
    <col min="13" max="13" width="15.10546875" style="2" customWidth="1"/>
    <col min="14" max="14" width="13.77734375" style="2" customWidth="1"/>
    <col min="15" max="15" width="13.10546875" style="2" customWidth="1"/>
    <col min="16" max="16" width="15.10546875" style="2" customWidth="1"/>
    <col min="17" max="17" width="13.99609375" style="2" customWidth="1"/>
    <col min="18" max="18" width="12.99609375" style="2" customWidth="1"/>
    <col min="19" max="19" width="13.88671875" style="2" bestFit="1" customWidth="1"/>
    <col min="20" max="16384" width="8.88671875" style="2" customWidth="1"/>
  </cols>
  <sheetData>
    <row r="1" spans="1:18" ht="27" customHeight="1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84" t="s">
        <v>41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6"/>
    </row>
    <row r="5" spans="1:18" ht="21" customHeight="1" thickBot="1">
      <c r="A5" s="7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8" t="s">
        <v>7</v>
      </c>
    </row>
    <row r="6" spans="1:18" s="57" customFormat="1" ht="19.5" customHeight="1">
      <c r="A6" s="58"/>
      <c r="B6" s="85" t="s">
        <v>26</v>
      </c>
      <c r="C6" s="85"/>
      <c r="D6" s="85"/>
      <c r="E6" s="59"/>
      <c r="F6" s="89" t="s">
        <v>30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87" t="s">
        <v>18</v>
      </c>
    </row>
    <row r="7" spans="1:18" s="57" customFormat="1" ht="19.5" customHeight="1" thickBot="1">
      <c r="A7" s="60"/>
      <c r="B7" s="86"/>
      <c r="C7" s="86"/>
      <c r="D7" s="86"/>
      <c r="E7" s="61"/>
      <c r="F7" s="62" t="s">
        <v>17</v>
      </c>
      <c r="G7" s="62" t="s">
        <v>29</v>
      </c>
      <c r="H7" s="62" t="s">
        <v>36</v>
      </c>
      <c r="I7" s="62" t="s">
        <v>31</v>
      </c>
      <c r="J7" s="62" t="s">
        <v>32</v>
      </c>
      <c r="K7" s="62" t="s">
        <v>34</v>
      </c>
      <c r="L7" s="62" t="s">
        <v>33</v>
      </c>
      <c r="M7" s="62" t="s">
        <v>35</v>
      </c>
      <c r="N7" s="62" t="s">
        <v>37</v>
      </c>
      <c r="O7" s="63" t="s">
        <v>38</v>
      </c>
      <c r="P7" s="62" t="s">
        <v>39</v>
      </c>
      <c r="Q7" s="64" t="s">
        <v>40</v>
      </c>
      <c r="R7" s="88"/>
    </row>
    <row r="8" spans="1:18" ht="19.5" customHeight="1">
      <c r="A8" s="9"/>
      <c r="B8" s="12"/>
      <c r="C8" s="12"/>
      <c r="D8" s="12"/>
      <c r="E8" s="13"/>
      <c r="F8" s="14"/>
      <c r="G8" s="14"/>
      <c r="H8" s="14"/>
      <c r="I8" s="14"/>
      <c r="J8" s="14"/>
      <c r="K8" s="14"/>
      <c r="L8" s="71"/>
      <c r="M8" s="15"/>
      <c r="N8" s="15"/>
      <c r="O8" s="44"/>
      <c r="P8" s="15"/>
      <c r="Q8" s="38"/>
      <c r="R8" s="65"/>
    </row>
    <row r="9" spans="1:18" ht="22.5" customHeight="1">
      <c r="A9" s="16"/>
      <c r="B9" s="17" t="s">
        <v>0</v>
      </c>
      <c r="C9" s="81" t="s">
        <v>10</v>
      </c>
      <c r="D9" s="81"/>
      <c r="E9" s="19"/>
      <c r="F9" s="20">
        <v>7161666976</v>
      </c>
      <c r="G9" s="20">
        <v>0</v>
      </c>
      <c r="H9" s="20">
        <v>3175940889</v>
      </c>
      <c r="I9" s="20">
        <v>4569364721</v>
      </c>
      <c r="J9" s="20">
        <v>3135362119</v>
      </c>
      <c r="K9" s="20">
        <v>2484237615</v>
      </c>
      <c r="L9" s="72">
        <v>2622492114</v>
      </c>
      <c r="M9" s="20">
        <v>0</v>
      </c>
      <c r="N9" s="20">
        <v>1587879869</v>
      </c>
      <c r="O9" s="20">
        <v>2427844238</v>
      </c>
      <c r="P9" s="20">
        <v>3999196930</v>
      </c>
      <c r="Q9" s="20">
        <v>2321304934</v>
      </c>
      <c r="R9" s="66">
        <v>33485290405</v>
      </c>
    </row>
    <row r="10" spans="1:18" ht="22.5" customHeight="1">
      <c r="A10" s="16"/>
      <c r="B10" s="17"/>
      <c r="C10" s="18"/>
      <c r="D10" s="21"/>
      <c r="E10" s="19"/>
      <c r="F10" s="1"/>
      <c r="G10" s="1"/>
      <c r="H10" s="1"/>
      <c r="I10" s="1"/>
      <c r="J10" s="1"/>
      <c r="K10" s="1"/>
      <c r="L10" s="73"/>
      <c r="M10" s="1"/>
      <c r="N10" s="1"/>
      <c r="O10" s="37"/>
      <c r="P10" s="20"/>
      <c r="Q10" s="37"/>
      <c r="R10" s="66"/>
    </row>
    <row r="11" spans="1:18" ht="22.5" customHeight="1">
      <c r="A11" s="16"/>
      <c r="B11" s="17" t="s">
        <v>1</v>
      </c>
      <c r="C11" s="81" t="s">
        <v>11</v>
      </c>
      <c r="D11" s="81"/>
      <c r="E11" s="23"/>
      <c r="F11" s="20">
        <v>3350314753</v>
      </c>
      <c r="G11" s="20">
        <v>0</v>
      </c>
      <c r="H11" s="20">
        <v>3847264124</v>
      </c>
      <c r="I11" s="20">
        <v>3854314197</v>
      </c>
      <c r="J11" s="20">
        <v>3113841864</v>
      </c>
      <c r="K11" s="20">
        <v>3290837244</v>
      </c>
      <c r="L11" s="72">
        <v>2913173795</v>
      </c>
      <c r="M11" s="20">
        <v>0</v>
      </c>
      <c r="N11" s="20">
        <v>1561043313</v>
      </c>
      <c r="O11" s="45">
        <v>1879687770</v>
      </c>
      <c r="P11" s="20">
        <v>3825511331</v>
      </c>
      <c r="Q11" s="1">
        <v>2415963199</v>
      </c>
      <c r="R11" s="66">
        <v>30051951590</v>
      </c>
    </row>
    <row r="12" spans="1:18" ht="22.5" customHeight="1">
      <c r="A12" s="16"/>
      <c r="B12" s="17"/>
      <c r="C12" s="18"/>
      <c r="D12" s="18"/>
      <c r="E12" s="23"/>
      <c r="F12" s="1"/>
      <c r="G12" s="20"/>
      <c r="H12" s="20"/>
      <c r="I12" s="20"/>
      <c r="J12" s="20"/>
      <c r="K12" s="20"/>
      <c r="L12" s="72"/>
      <c r="M12" s="20"/>
      <c r="N12" s="20"/>
      <c r="O12" s="45"/>
      <c r="P12" s="20"/>
      <c r="Q12" s="37"/>
      <c r="R12" s="66"/>
    </row>
    <row r="13" spans="1:18" ht="22.5" customHeight="1" thickBot="1">
      <c r="A13" s="11"/>
      <c r="B13" s="25" t="s">
        <v>4</v>
      </c>
      <c r="C13" s="82" t="s">
        <v>12</v>
      </c>
      <c r="D13" s="82"/>
      <c r="E13" s="26"/>
      <c r="F13" s="47">
        <v>3811352223</v>
      </c>
      <c r="G13" s="47">
        <v>0</v>
      </c>
      <c r="H13" s="47">
        <v>-671323235</v>
      </c>
      <c r="I13" s="47">
        <v>715050524</v>
      </c>
      <c r="J13" s="47">
        <v>21520255</v>
      </c>
      <c r="K13" s="47">
        <v>-806599629</v>
      </c>
      <c r="L13" s="74">
        <v>-290681681</v>
      </c>
      <c r="M13" s="47">
        <v>0</v>
      </c>
      <c r="N13" s="47">
        <v>26836556</v>
      </c>
      <c r="O13" s="48">
        <v>548156468</v>
      </c>
      <c r="P13" s="49">
        <v>173685599</v>
      </c>
      <c r="Q13" s="41">
        <v>-94658265</v>
      </c>
      <c r="R13" s="67">
        <v>3433338815</v>
      </c>
    </row>
    <row r="14" spans="1:18" ht="19.5" customHeight="1">
      <c r="A14" s="9"/>
      <c r="B14" s="27"/>
      <c r="C14" s="10"/>
      <c r="D14" s="10"/>
      <c r="E14" s="28"/>
      <c r="F14" s="50"/>
      <c r="G14" s="50"/>
      <c r="H14" s="50"/>
      <c r="I14" s="50"/>
      <c r="J14" s="50"/>
      <c r="K14" s="50"/>
      <c r="L14" s="75"/>
      <c r="M14" s="50"/>
      <c r="N14" s="50"/>
      <c r="O14" s="37"/>
      <c r="P14" s="20"/>
      <c r="Q14" s="37"/>
      <c r="R14" s="66"/>
    </row>
    <row r="15" spans="1:18" ht="19.5" customHeight="1">
      <c r="A15" s="16"/>
      <c r="B15" s="17" t="s">
        <v>2</v>
      </c>
      <c r="C15" s="81" t="s">
        <v>13</v>
      </c>
      <c r="D15" s="81"/>
      <c r="E15" s="19"/>
      <c r="F15" s="20">
        <v>3578087190</v>
      </c>
      <c r="G15" s="20">
        <v>61887194</v>
      </c>
      <c r="H15" s="20">
        <v>276842036</v>
      </c>
      <c r="I15" s="20">
        <v>7153</v>
      </c>
      <c r="J15" s="20">
        <v>7316</v>
      </c>
      <c r="K15" s="20">
        <v>42038</v>
      </c>
      <c r="L15" s="72">
        <v>0</v>
      </c>
      <c r="M15" s="20">
        <v>0</v>
      </c>
      <c r="N15" s="20">
        <v>25442</v>
      </c>
      <c r="O15" s="45">
        <v>4040</v>
      </c>
      <c r="P15" s="20">
        <v>7784</v>
      </c>
      <c r="Q15" s="1">
        <v>7677</v>
      </c>
      <c r="R15" s="66">
        <v>3916917870</v>
      </c>
    </row>
    <row r="16" spans="1:18" ht="19.5" customHeight="1">
      <c r="A16" s="16"/>
      <c r="B16" s="17"/>
      <c r="C16" s="18"/>
      <c r="D16" s="18"/>
      <c r="E16" s="19"/>
      <c r="F16" s="1"/>
      <c r="G16" s="1"/>
      <c r="H16" s="1"/>
      <c r="I16" s="1"/>
      <c r="J16" s="1"/>
      <c r="K16" s="1"/>
      <c r="L16" s="73"/>
      <c r="M16" s="1"/>
      <c r="N16" s="1"/>
      <c r="O16" s="37"/>
      <c r="P16" s="20"/>
      <c r="Q16" s="37"/>
      <c r="R16" s="66"/>
    </row>
    <row r="17" spans="1:18" ht="19.5" customHeight="1" thickBot="1">
      <c r="A17" s="11"/>
      <c r="B17" s="25" t="s">
        <v>3</v>
      </c>
      <c r="C17" s="82" t="s">
        <v>22</v>
      </c>
      <c r="D17" s="82"/>
      <c r="E17" s="26"/>
      <c r="F17" s="56">
        <v>233265033</v>
      </c>
      <c r="G17" s="56">
        <v>-61887194</v>
      </c>
      <c r="H17" s="56">
        <v>-948165271</v>
      </c>
      <c r="I17" s="56">
        <v>715043371</v>
      </c>
      <c r="J17" s="56">
        <v>21512939</v>
      </c>
      <c r="K17" s="56">
        <v>-806641667</v>
      </c>
      <c r="L17" s="76">
        <v>-290681681</v>
      </c>
      <c r="M17" s="56">
        <v>0</v>
      </c>
      <c r="N17" s="49">
        <v>26811114</v>
      </c>
      <c r="O17" s="51">
        <v>548152428</v>
      </c>
      <c r="P17" s="49">
        <v>173677815</v>
      </c>
      <c r="Q17" s="41">
        <v>-94665942</v>
      </c>
      <c r="R17" s="67">
        <v>-483579055</v>
      </c>
    </row>
    <row r="18" spans="1:18" ht="21.75" customHeight="1">
      <c r="A18" s="9"/>
      <c r="B18" s="27"/>
      <c r="C18" s="10"/>
      <c r="D18" s="10"/>
      <c r="E18" s="28"/>
      <c r="F18" s="50"/>
      <c r="G18" s="50"/>
      <c r="H18" s="50"/>
      <c r="I18" s="50"/>
      <c r="J18" s="50"/>
      <c r="K18" s="50"/>
      <c r="L18" s="75"/>
      <c r="M18" s="50"/>
      <c r="N18" s="50"/>
      <c r="O18" s="37"/>
      <c r="P18" s="20"/>
      <c r="Q18" s="37"/>
      <c r="R18" s="66"/>
    </row>
    <row r="19" spans="1:18" ht="21.75" customHeight="1">
      <c r="A19" s="16"/>
      <c r="B19" s="17" t="s">
        <v>5</v>
      </c>
      <c r="C19" s="81" t="s">
        <v>27</v>
      </c>
      <c r="D19" s="81"/>
      <c r="E19" s="22"/>
      <c r="F19" s="20">
        <v>17848004</v>
      </c>
      <c r="G19" s="20">
        <v>67301951</v>
      </c>
      <c r="H19" s="20">
        <v>2620205</v>
      </c>
      <c r="I19" s="20">
        <v>28134129</v>
      </c>
      <c r="J19" s="20">
        <v>29161</v>
      </c>
      <c r="K19" s="20">
        <v>7899634</v>
      </c>
      <c r="L19" s="72">
        <v>1887580</v>
      </c>
      <c r="M19" s="20">
        <v>0</v>
      </c>
      <c r="N19" s="20">
        <v>2400486</v>
      </c>
      <c r="O19" s="45">
        <v>713947</v>
      </c>
      <c r="P19" s="20">
        <v>3813968</v>
      </c>
      <c r="Q19" s="1">
        <v>23217</v>
      </c>
      <c r="R19" s="66">
        <v>132672282</v>
      </c>
    </row>
    <row r="20" spans="1:18" ht="21.75" customHeight="1">
      <c r="A20" s="16"/>
      <c r="B20" s="17"/>
      <c r="C20" s="18"/>
      <c r="D20" s="18"/>
      <c r="E20" s="22"/>
      <c r="F20" s="1"/>
      <c r="G20" s="1"/>
      <c r="H20" s="1"/>
      <c r="I20" s="1"/>
      <c r="J20" s="1"/>
      <c r="K20" s="1"/>
      <c r="L20" s="73"/>
      <c r="M20" s="1"/>
      <c r="N20" s="1"/>
      <c r="O20" s="37"/>
      <c r="P20" s="20"/>
      <c r="Q20" s="37"/>
      <c r="R20" s="66"/>
    </row>
    <row r="21" spans="1:18" ht="21.75" customHeight="1">
      <c r="A21" s="16"/>
      <c r="B21" s="17" t="s">
        <v>6</v>
      </c>
      <c r="C21" s="81" t="s">
        <v>25</v>
      </c>
      <c r="D21" s="81"/>
      <c r="E21" s="22"/>
      <c r="F21" s="20">
        <v>42026198</v>
      </c>
      <c r="G21" s="20">
        <v>0</v>
      </c>
      <c r="H21" s="20">
        <v>275910430</v>
      </c>
      <c r="I21" s="20">
        <v>0</v>
      </c>
      <c r="J21" s="20">
        <v>143850</v>
      </c>
      <c r="K21" s="20">
        <v>0</v>
      </c>
      <c r="L21" s="72">
        <v>254508</v>
      </c>
      <c r="M21" s="20">
        <v>0</v>
      </c>
      <c r="N21" s="20">
        <v>0</v>
      </c>
      <c r="O21" s="45">
        <v>174003</v>
      </c>
      <c r="P21" s="20">
        <v>0</v>
      </c>
      <c r="Q21" s="1">
        <v>0</v>
      </c>
      <c r="R21" s="66">
        <v>318508989</v>
      </c>
    </row>
    <row r="22" spans="1:18" ht="21.75" customHeight="1">
      <c r="A22" s="16"/>
      <c r="B22" s="17"/>
      <c r="C22" s="18"/>
      <c r="D22" s="18"/>
      <c r="E22" s="22"/>
      <c r="F22" s="1"/>
      <c r="G22" s="1"/>
      <c r="H22" s="1"/>
      <c r="I22" s="1"/>
      <c r="J22" s="1"/>
      <c r="K22" s="1"/>
      <c r="L22" s="73"/>
      <c r="M22" s="1"/>
      <c r="N22" s="1"/>
      <c r="O22" s="37"/>
      <c r="P22" s="20"/>
      <c r="Q22" s="37"/>
      <c r="R22" s="66"/>
    </row>
    <row r="23" spans="1:18" ht="21.75" customHeight="1">
      <c r="A23" s="16"/>
      <c r="B23" s="17" t="s">
        <v>15</v>
      </c>
      <c r="C23" s="81" t="s">
        <v>21</v>
      </c>
      <c r="D23" s="81"/>
      <c r="E23" s="22"/>
      <c r="F23" s="20">
        <v>209086839</v>
      </c>
      <c r="G23" s="20">
        <v>5414757</v>
      </c>
      <c r="H23" s="20">
        <v>-1221455496</v>
      </c>
      <c r="I23" s="20">
        <v>743177500</v>
      </c>
      <c r="J23" s="20">
        <v>21398250</v>
      </c>
      <c r="K23" s="20">
        <v>-798742033</v>
      </c>
      <c r="L23" s="72">
        <v>-289048609</v>
      </c>
      <c r="M23" s="20">
        <v>0</v>
      </c>
      <c r="N23" s="52">
        <v>29211600</v>
      </c>
      <c r="O23" s="53">
        <v>548692372</v>
      </c>
      <c r="P23" s="52">
        <v>177491783</v>
      </c>
      <c r="Q23" s="42">
        <v>-94642725</v>
      </c>
      <c r="R23" s="68">
        <v>-669415762</v>
      </c>
    </row>
    <row r="24" spans="1:18" ht="21.75" customHeight="1">
      <c r="A24" s="16"/>
      <c r="B24" s="17"/>
      <c r="C24" s="18"/>
      <c r="D24" s="18"/>
      <c r="E24" s="22"/>
      <c r="F24" s="1"/>
      <c r="G24" s="1"/>
      <c r="H24" s="1"/>
      <c r="I24" s="1"/>
      <c r="J24" s="1"/>
      <c r="K24" s="1"/>
      <c r="L24" s="73"/>
      <c r="M24" s="1"/>
      <c r="N24" s="1"/>
      <c r="O24" s="37"/>
      <c r="P24" s="20"/>
      <c r="Q24" s="37"/>
      <c r="R24" s="66"/>
    </row>
    <row r="25" spans="1:18" ht="21.75" customHeight="1">
      <c r="A25" s="16"/>
      <c r="B25" s="17" t="s">
        <v>16</v>
      </c>
      <c r="C25" s="81" t="s">
        <v>19</v>
      </c>
      <c r="D25" s="81"/>
      <c r="E25" s="22"/>
      <c r="F25" s="1"/>
      <c r="G25" s="1"/>
      <c r="H25" s="1"/>
      <c r="I25" s="1"/>
      <c r="J25" s="1"/>
      <c r="K25" s="1"/>
      <c r="L25" s="73"/>
      <c r="M25" s="1"/>
      <c r="N25" s="1"/>
      <c r="O25" s="37"/>
      <c r="P25" s="20"/>
      <c r="Q25" s="37"/>
      <c r="R25" s="66">
        <v>0</v>
      </c>
    </row>
    <row r="26" spans="1:18" ht="21.75" customHeight="1">
      <c r="A26" s="16"/>
      <c r="B26" s="17"/>
      <c r="C26" s="18"/>
      <c r="D26" s="18"/>
      <c r="E26" s="22"/>
      <c r="F26" s="1"/>
      <c r="G26" s="1"/>
      <c r="H26" s="1"/>
      <c r="I26" s="1"/>
      <c r="J26" s="1"/>
      <c r="K26" s="1"/>
      <c r="L26" s="73"/>
      <c r="M26" s="1"/>
      <c r="N26" s="1"/>
      <c r="O26" s="37"/>
      <c r="P26" s="20"/>
      <c r="Q26" s="37"/>
      <c r="R26" s="66"/>
    </row>
    <row r="27" spans="1:18" ht="21.75" customHeight="1">
      <c r="A27" s="16"/>
      <c r="B27" s="17" t="s">
        <v>28</v>
      </c>
      <c r="C27" s="81" t="s">
        <v>20</v>
      </c>
      <c r="D27" s="81"/>
      <c r="E27" s="22"/>
      <c r="F27" s="24"/>
      <c r="G27" s="46"/>
      <c r="H27" s="46"/>
      <c r="I27" s="46"/>
      <c r="J27" s="46"/>
      <c r="K27" s="46"/>
      <c r="L27" s="77"/>
      <c r="M27" s="46"/>
      <c r="N27" s="1"/>
      <c r="O27" s="37"/>
      <c r="P27" s="20"/>
      <c r="Q27" s="37"/>
      <c r="R27" s="69">
        <v>0</v>
      </c>
    </row>
    <row r="28" spans="1:18" ht="21.75" customHeight="1">
      <c r="A28" s="16"/>
      <c r="B28" s="29" t="str">
        <f>ROMAN(11,0)&amp;" ."</f>
        <v>XI .</v>
      </c>
      <c r="C28" s="81" t="s">
        <v>23</v>
      </c>
      <c r="D28" s="81"/>
      <c r="E28" s="22"/>
      <c r="F28" s="20">
        <v>209086839</v>
      </c>
      <c r="G28" s="20">
        <v>5414757</v>
      </c>
      <c r="H28" s="20">
        <v>-1221455496</v>
      </c>
      <c r="I28" s="20">
        <v>743177500</v>
      </c>
      <c r="J28" s="20">
        <v>21398250</v>
      </c>
      <c r="K28" s="20">
        <v>-798742033</v>
      </c>
      <c r="L28" s="72">
        <v>-289048609</v>
      </c>
      <c r="M28" s="20">
        <v>0</v>
      </c>
      <c r="N28" s="52">
        <v>29211600</v>
      </c>
      <c r="O28" s="53">
        <v>548692372</v>
      </c>
      <c r="P28" s="52">
        <v>177491783</v>
      </c>
      <c r="Q28" s="42">
        <v>-94642725</v>
      </c>
      <c r="R28" s="66">
        <v>-669415762</v>
      </c>
    </row>
    <row r="29" spans="1:18" ht="21.75" customHeight="1">
      <c r="A29" s="16"/>
      <c r="B29" s="29"/>
      <c r="C29" s="18"/>
      <c r="D29" s="18"/>
      <c r="E29" s="22"/>
      <c r="F29" s="1"/>
      <c r="G29" s="1"/>
      <c r="H29" s="1"/>
      <c r="I29" s="1"/>
      <c r="J29" s="1"/>
      <c r="K29" s="1"/>
      <c r="L29" s="73"/>
      <c r="M29" s="1"/>
      <c r="N29" s="1"/>
      <c r="O29" s="37"/>
      <c r="P29" s="20"/>
      <c r="Q29" s="37"/>
      <c r="R29" s="66"/>
    </row>
    <row r="30" spans="1:18" ht="21.75" customHeight="1">
      <c r="A30" s="16"/>
      <c r="B30" s="29" t="str">
        <f>ROMAN(12,0)&amp;" ."</f>
        <v>XII .</v>
      </c>
      <c r="C30" s="81" t="s">
        <v>14</v>
      </c>
      <c r="D30" s="81"/>
      <c r="E30" s="22"/>
      <c r="F30" s="1"/>
      <c r="G30" s="1"/>
      <c r="H30" s="1"/>
      <c r="I30" s="1"/>
      <c r="J30" s="1"/>
      <c r="K30" s="1"/>
      <c r="L30" s="73"/>
      <c r="M30" s="1"/>
      <c r="N30" s="1"/>
      <c r="O30" s="37"/>
      <c r="P30" s="20"/>
      <c r="Q30" s="37"/>
      <c r="R30" s="66">
        <v>0</v>
      </c>
    </row>
    <row r="31" spans="1:18" ht="21.75" customHeight="1">
      <c r="A31" s="16"/>
      <c r="B31" s="29"/>
      <c r="C31" s="18"/>
      <c r="D31" s="18"/>
      <c r="E31" s="22"/>
      <c r="F31" s="1"/>
      <c r="G31" s="1"/>
      <c r="H31" s="1"/>
      <c r="I31" s="1"/>
      <c r="J31" s="1"/>
      <c r="K31" s="1"/>
      <c r="L31" s="73"/>
      <c r="M31" s="1"/>
      <c r="N31" s="1"/>
      <c r="O31" s="37"/>
      <c r="P31" s="20"/>
      <c r="Q31" s="37"/>
      <c r="R31" s="66"/>
    </row>
    <row r="32" spans="1:19" ht="21.75" customHeight="1" thickBot="1">
      <c r="A32" s="16"/>
      <c r="B32" s="29" t="str">
        <f>ROMAN(13,0)&amp;" ."</f>
        <v>XIII .</v>
      </c>
      <c r="C32" s="81" t="s">
        <v>24</v>
      </c>
      <c r="D32" s="81"/>
      <c r="E32" s="22"/>
      <c r="F32" s="30">
        <v>209086839</v>
      </c>
      <c r="G32" s="30">
        <v>5414757</v>
      </c>
      <c r="H32" s="30">
        <v>-1221455496</v>
      </c>
      <c r="I32" s="30">
        <v>743177500</v>
      </c>
      <c r="J32" s="30">
        <v>21398250</v>
      </c>
      <c r="K32" s="30">
        <v>-798742033</v>
      </c>
      <c r="L32" s="78">
        <v>-289048609</v>
      </c>
      <c r="M32" s="30">
        <v>0</v>
      </c>
      <c r="N32" s="30">
        <v>29211600</v>
      </c>
      <c r="O32" s="54">
        <v>548692372</v>
      </c>
      <c r="P32" s="30">
        <v>177491783</v>
      </c>
      <c r="Q32" s="39">
        <v>-94642725</v>
      </c>
      <c r="R32" s="70">
        <v>-669415762</v>
      </c>
      <c r="S32" s="43" t="e">
        <f>+R32-#REF!</f>
        <v>#REF!</v>
      </c>
    </row>
    <row r="33" spans="1:18" ht="9" customHeight="1" thickBot="1" thickTop="1">
      <c r="A33" s="11"/>
      <c r="B33" s="31"/>
      <c r="C33" s="32"/>
      <c r="D33" s="25"/>
      <c r="E33" s="33"/>
      <c r="F33" s="34"/>
      <c r="G33" s="34"/>
      <c r="H33" s="34"/>
      <c r="I33" s="34"/>
      <c r="J33" s="34"/>
      <c r="K33" s="34"/>
      <c r="L33" s="79"/>
      <c r="M33" s="35"/>
      <c r="N33" s="55"/>
      <c r="O33" s="55"/>
      <c r="P33" s="35"/>
      <c r="Q33" s="40"/>
      <c r="R33" s="36"/>
    </row>
    <row r="34" spans="1:18" ht="19.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</sheetData>
  <sheetProtection/>
  <mergeCells count="19">
    <mergeCell ref="A1:R1"/>
    <mergeCell ref="A3:R3"/>
    <mergeCell ref="B6:D7"/>
    <mergeCell ref="R6:R7"/>
    <mergeCell ref="C9:D9"/>
    <mergeCell ref="F6:Q6"/>
    <mergeCell ref="C11:D11"/>
    <mergeCell ref="C13:D13"/>
    <mergeCell ref="C15:D15"/>
    <mergeCell ref="C17:D17"/>
    <mergeCell ref="C19:D19"/>
    <mergeCell ref="C21:D21"/>
    <mergeCell ref="A34:R34"/>
    <mergeCell ref="C23:D23"/>
    <mergeCell ref="C25:D25"/>
    <mergeCell ref="C27:D27"/>
    <mergeCell ref="C28:D28"/>
    <mergeCell ref="C30:D30"/>
    <mergeCell ref="C32:D32"/>
  </mergeCells>
  <printOptions/>
  <pageMargins left="0.2755905511811024" right="0.2755905511811024" top="0.2362204724409449" bottom="0.3937007874015748" header="0.15748031496062992" footer="0.275590551181102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이명근</dc:creator>
  <cp:keywords/>
  <dc:description/>
  <cp:lastModifiedBy>user</cp:lastModifiedBy>
  <cp:lastPrinted>2014-02-17T07:02:49Z</cp:lastPrinted>
  <dcterms:created xsi:type="dcterms:W3CDTF">2002-03-15T03:35:31Z</dcterms:created>
  <dcterms:modified xsi:type="dcterms:W3CDTF">2014-04-29T05:40:30Z</dcterms:modified>
  <cp:category/>
  <cp:version/>
  <cp:contentType/>
  <cp:contentStatus/>
</cp:coreProperties>
</file>